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ТАТЬЯНА!\Прейскуранты\"/>
    </mc:Choice>
  </mc:AlternateContent>
  <bookViews>
    <workbookView xWindow="240" yWindow="120" windowWidth="11340" windowHeight="5280"/>
  </bookViews>
  <sheets>
    <sheet name="питомник" sheetId="1" r:id="rId1"/>
    <sheet name="т.т.Минск" sheetId="2" r:id="rId2"/>
    <sheet name="пихта" sheetId="3" r:id="rId3"/>
  </sheets>
  <definedNames>
    <definedName name="_xlnm.Print_Area" localSheetId="0">питомник!$A$1:$D$44</definedName>
    <definedName name="_xlnm.Print_Area" localSheetId="2">пихта!$A$1:$C$19</definedName>
  </definedNames>
  <calcPr calcId="162913"/>
</workbook>
</file>

<file path=xl/calcChain.xml><?xml version="1.0" encoding="utf-8"?>
<calcChain xmlns="http://schemas.openxmlformats.org/spreadsheetml/2006/main">
  <c r="C34" i="1" l="1"/>
  <c r="C33" i="1"/>
  <c r="C28" i="1"/>
  <c r="C30" i="1"/>
  <c r="C31" i="1"/>
  <c r="C27" i="1"/>
  <c r="C14" i="1"/>
  <c r="C15" i="1"/>
  <c r="C16" i="1"/>
  <c r="C17" i="1"/>
  <c r="C18" i="1"/>
  <c r="C19" i="1"/>
  <c r="C20" i="1"/>
  <c r="C21" i="1"/>
  <c r="C22" i="1"/>
  <c r="C23" i="1"/>
  <c r="C24" i="1"/>
  <c r="C25" i="1"/>
  <c r="C36" i="1"/>
  <c r="D36" i="1" l="1"/>
  <c r="C13" i="1" l="1"/>
  <c r="C29" i="1"/>
</calcChain>
</file>

<file path=xl/sharedStrings.xml><?xml version="1.0" encoding="utf-8"?>
<sst xmlns="http://schemas.openxmlformats.org/spreadsheetml/2006/main" count="88" uniqueCount="66">
  <si>
    <t xml:space="preserve"> </t>
  </si>
  <si>
    <t>№ п/п</t>
  </si>
  <si>
    <t>Наименование</t>
  </si>
  <si>
    <t>Цена за 1 шт, руб.</t>
  </si>
  <si>
    <t>Саженцы растений, выращенных методом черенкования 
с закрытой корневой системой:</t>
  </si>
  <si>
    <t>Начальник ПЭС</t>
  </si>
  <si>
    <t>Цветочная рассада</t>
  </si>
  <si>
    <t xml:space="preserve">Цветочная рассада </t>
  </si>
  <si>
    <t>ПРЕЙСКУРАНТ № 8</t>
  </si>
  <si>
    <t>Саженцы хвойных и лиственных декоративных пород, открытый грунт</t>
  </si>
  <si>
    <t>Саженцы деревьев лиственных и хвойных пород (крупномер), открытый грунт</t>
  </si>
  <si>
    <t>Экономист по ценам</t>
  </si>
  <si>
    <t>Т.Н.Денисевич</t>
  </si>
  <si>
    <t xml:space="preserve"> - рододендрум клоновый</t>
  </si>
  <si>
    <t>С.Л.Батуро</t>
  </si>
  <si>
    <t xml:space="preserve">отпускные цены на саженцы декоративных пород и цветочную рассаду реализуемые   
Государственным лесохозяйственным учреждением "Червенский лесхоз" </t>
  </si>
  <si>
    <t>приказ директора Червенского лесхоза</t>
  </si>
  <si>
    <t xml:space="preserve"> - черенки укорененные хвойных и лиственных пород</t>
  </si>
  <si>
    <t xml:space="preserve"> - хвойные от 0,4 м до 0,7 м</t>
  </si>
  <si>
    <t xml:space="preserve"> - хвойные до 0,4 м</t>
  </si>
  <si>
    <t xml:space="preserve"> - лиственные, кустарниковых пород</t>
  </si>
  <si>
    <t>№п/п</t>
  </si>
  <si>
    <t xml:space="preserve">Наименование </t>
  </si>
  <si>
    <t>Можжевельник казацкий, скальный, китайский и др. с к.з.</t>
  </si>
  <si>
    <t>0,4 - 0,6</t>
  </si>
  <si>
    <t>Туя Смарагд, колумна, корник, хосери, даника и др. с к.з.</t>
  </si>
  <si>
    <t>Туя Брабанд, Санкист, вудварди и др. с комом земли</t>
  </si>
  <si>
    <t>до  0,4 м</t>
  </si>
  <si>
    <t>0,4 - 0,6 м</t>
  </si>
  <si>
    <t>до 0,4 м</t>
  </si>
  <si>
    <t>0.6 - 1.0 м</t>
  </si>
  <si>
    <t>06 - 1.0 м</t>
  </si>
  <si>
    <t>Цены вводятся в действие  с 25 марта 2022 года</t>
  </si>
  <si>
    <t>Размер (высота), м</t>
  </si>
  <si>
    <t>Цена реализации на торговой точке в г. Минск (без НДС), руб.</t>
  </si>
  <si>
    <t>Сумма НДС, руб.</t>
  </si>
  <si>
    <t>Цена реализации на торговой точке в г. Минск (с НДС), руб.</t>
  </si>
  <si>
    <t>ПРЕЙСКУРАНТ № 8А</t>
  </si>
  <si>
    <t xml:space="preserve">отпускные цены на саженцы декоративных пород реализуемые на торговой точке в г.Минске   
государственным лесохозяйственным учреждением "Червенский лесхоз" </t>
  </si>
  <si>
    <t>УТВЕРЖДЕНО</t>
  </si>
  <si>
    <t>21.03.22 № 146</t>
  </si>
  <si>
    <t xml:space="preserve">  - ель колючая до 1 метра</t>
  </si>
  <si>
    <t xml:space="preserve">  - ель колючая от 1 метра</t>
  </si>
  <si>
    <t xml:space="preserve"> - хвойные от 0,7 м до 1,0 м</t>
  </si>
  <si>
    <t xml:space="preserve"> - хвойные от 1,01 м</t>
  </si>
  <si>
    <t>А.И.Зеленкевич</t>
  </si>
  <si>
    <t>Саженцы лиственных пород (деревья свыше 0,5м.)</t>
  </si>
  <si>
    <t>Саженцы лиственных пород (кустарники, деревья до 0,5м)</t>
  </si>
  <si>
    <t xml:space="preserve"> - хвойные до 0,2 м</t>
  </si>
  <si>
    <t>Саженцы ели европейской 2-3 года</t>
  </si>
  <si>
    <t>Саженцы хвойных пород до 0,8 м</t>
  </si>
  <si>
    <t>Саженцы хвойных пород от 0,8 м</t>
  </si>
  <si>
    <t>Цены вводятся в действие  с 03 сентября 2024 года</t>
  </si>
  <si>
    <t>сеянцы Пихты Нордмана</t>
  </si>
  <si>
    <t xml:space="preserve">отпускных цен на саженцы декоративных пород и цветочную рассаду реализуемые   
Государственным лесохозяйственным учреждением "Червенский лесхоз" </t>
  </si>
  <si>
    <t>02.09.2024 № 502</t>
  </si>
  <si>
    <t>Цена за 1 шт, руб. с НДС</t>
  </si>
  <si>
    <t>Цена за 1 шт, руб. без НДС</t>
  </si>
  <si>
    <t>Начальник ПЭО</t>
  </si>
  <si>
    <t xml:space="preserve"> - ива плетеная до 0,5 м</t>
  </si>
  <si>
    <t xml:space="preserve"> - ива плетеная до 1,0 м</t>
  </si>
  <si>
    <t xml:space="preserve"> - ива плетеная до 0,8 м</t>
  </si>
  <si>
    <t xml:space="preserve"> - ива плетеная от 1,0 м</t>
  </si>
  <si>
    <t xml:space="preserve"> -гортензия, дерево новогднее (0,2-0,3м)</t>
  </si>
  <si>
    <t>Цены вводятся в действие  с 5 марта 2026 года</t>
  </si>
  <si>
    <t xml:space="preserve">02.03.2026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</si>
</sst>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49">
    <xf numFmtId="0" fontId="0" fillId="0" borderId="0" xfId="0"/>
    <xf numFmtId="0" fontId="2" fillId="0" borderId="0" xfId="1" applyFont="1"/>
    <xf numFmtId="0" fontId="4" fillId="0" borderId="0" xfId="1" applyFont="1" applyBorder="1"/>
    <xf numFmtId="0" fontId="3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Alignment="1"/>
    <xf numFmtId="49" fontId="4" fillId="0" borderId="0" xfId="1" applyNumberFormat="1" applyFont="1" applyBorder="1"/>
    <xf numFmtId="0" fontId="7" fillId="0" borderId="0" xfId="1" applyFont="1" applyBorder="1"/>
    <xf numFmtId="0" fontId="4" fillId="0" borderId="0" xfId="1" applyFont="1" applyBorder="1" applyAlignment="1"/>
    <xf numFmtId="0" fontId="0" fillId="0" borderId="0" xfId="0" applyAlignment="1">
      <alignment vertical="top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2" fontId="2" fillId="0" borderId="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0" fillId="0" borderId="0" xfId="0" applyFont="1"/>
    <xf numFmtId="0" fontId="2" fillId="0" borderId="1" xfId="1" applyFont="1" applyBorder="1" applyAlignment="1">
      <alignment horizontal="left" vertical="center" wrapText="1"/>
    </xf>
    <xf numFmtId="2" fontId="2" fillId="0" borderId="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0" fillId="0" borderId="0" xfId="0" applyFont="1" applyBorder="1"/>
    <xf numFmtId="0" fontId="2" fillId="0" borderId="0" xfId="1" applyFont="1" applyBorder="1" applyAlignment="1">
      <alignment horizontal="left" vertical="center" wrapText="1"/>
    </xf>
    <xf numFmtId="0" fontId="3" fillId="0" borderId="0" xfId="1" applyFont="1" applyAlignment="1">
      <alignment horizontal="center" wrapText="1"/>
    </xf>
    <xf numFmtId="0" fontId="5" fillId="0" borderId="1" xfId="4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justify" vertical="center" wrapText="1"/>
    </xf>
    <xf numFmtId="0" fontId="9" fillId="2" borderId="1" xfId="4" applyFont="1" applyFill="1" applyBorder="1" applyAlignment="1">
      <alignment horizontal="center" vertical="center" wrapText="1"/>
    </xf>
    <xf numFmtId="2" fontId="10" fillId="2" borderId="1" xfId="4" applyNumberFormat="1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center" vertical="center" wrapText="1"/>
    </xf>
    <xf numFmtId="2" fontId="9" fillId="2" borderId="1" xfId="4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2" fillId="0" borderId="1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3" fillId="0" borderId="0" xfId="1" applyFont="1" applyAlignment="1">
      <alignment horizontal="center" wrapText="1"/>
    </xf>
    <xf numFmtId="2" fontId="3" fillId="0" borderId="1" xfId="1" applyNumberFormat="1" applyFont="1" applyBorder="1" applyAlignment="1">
      <alignment horizontal="center" wrapText="1"/>
    </xf>
    <xf numFmtId="2" fontId="0" fillId="0" borderId="0" xfId="0" applyNumberFormat="1" applyAlignment="1">
      <alignment vertical="top"/>
    </xf>
    <xf numFmtId="2" fontId="0" fillId="0" borderId="0" xfId="0" applyNumberFormat="1"/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164" fontId="3" fillId="0" borderId="2" xfId="2" applyFont="1" applyBorder="1" applyAlignment="1">
      <alignment horizontal="center" vertical="center"/>
    </xf>
    <xf numFmtId="164" fontId="3" fillId="0" borderId="3" xfId="2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 wrapText="1"/>
    </xf>
    <xf numFmtId="0" fontId="6" fillId="2" borderId="0" xfId="1" applyFont="1" applyFill="1" applyBorder="1" applyAlignment="1">
      <alignment horizontal="left" vertical="center" wrapText="1"/>
    </xf>
  </cellXfs>
  <cellStyles count="5">
    <cellStyle name="Денежный 2" xfId="2"/>
    <cellStyle name="Обычный" xfId="0" builtinId="0"/>
    <cellStyle name="Обычный 2" xfId="1"/>
    <cellStyle name="Обычный 3" xfId="4"/>
    <cellStyle name="Процент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view="pageBreakPreview" zoomScale="90" zoomScaleNormal="100" zoomScaleSheetLayoutView="90" workbookViewId="0">
      <selection activeCell="A9" sqref="A9:D9"/>
    </sheetView>
  </sheetViews>
  <sheetFormatPr defaultRowHeight="12.75" x14ac:dyDescent="0.2"/>
  <cols>
    <col min="2" max="2" width="69.42578125" customWidth="1"/>
    <col min="3" max="4" width="16.5703125" customWidth="1"/>
  </cols>
  <sheetData>
    <row r="1" spans="1:7" ht="15.75" x14ac:dyDescent="0.2">
      <c r="A1" s="1"/>
      <c r="B1" s="1"/>
      <c r="C1" s="47" t="s">
        <v>39</v>
      </c>
      <c r="D1" s="47"/>
    </row>
    <row r="2" spans="1:7" ht="31.5" customHeight="1" x14ac:dyDescent="0.2">
      <c r="A2" s="1"/>
      <c r="B2" s="1"/>
      <c r="C2" s="47" t="s">
        <v>16</v>
      </c>
      <c r="D2" s="47"/>
    </row>
    <row r="3" spans="1:7" ht="15.75" x14ac:dyDescent="0.2">
      <c r="A3" s="1"/>
      <c r="B3" s="1"/>
      <c r="C3" s="48" t="s">
        <v>65</v>
      </c>
      <c r="D3" s="48"/>
    </row>
    <row r="4" spans="1:7" ht="15" hidden="1" x14ac:dyDescent="0.2">
      <c r="A4" s="1"/>
      <c r="B4" s="1" t="s">
        <v>0</v>
      </c>
      <c r="C4" s="1"/>
      <c r="D4" s="1"/>
    </row>
    <row r="5" spans="1:7" ht="15" hidden="1" x14ac:dyDescent="0.2">
      <c r="A5" s="1"/>
      <c r="B5" s="1"/>
      <c r="C5" s="1"/>
      <c r="D5" s="1"/>
    </row>
    <row r="6" spans="1:7" ht="15" x14ac:dyDescent="0.2">
      <c r="A6" s="1"/>
      <c r="B6" s="1"/>
      <c r="C6" s="1"/>
      <c r="D6" s="1"/>
    </row>
    <row r="7" spans="1:7" ht="15.75" x14ac:dyDescent="0.25">
      <c r="A7" s="42" t="s">
        <v>8</v>
      </c>
      <c r="B7" s="42"/>
      <c r="C7" s="42"/>
      <c r="D7" s="42"/>
    </row>
    <row r="8" spans="1:7" ht="9.75" customHeight="1" x14ac:dyDescent="0.2">
      <c r="A8" s="1"/>
      <c r="B8" s="1"/>
      <c r="C8" s="1"/>
      <c r="D8" s="1"/>
    </row>
    <row r="9" spans="1:7" ht="34.5" customHeight="1" x14ac:dyDescent="0.25">
      <c r="A9" s="41" t="s">
        <v>15</v>
      </c>
      <c r="B9" s="41"/>
      <c r="C9" s="41"/>
      <c r="D9" s="41"/>
    </row>
    <row r="10" spans="1:7" ht="14.25" customHeight="1" x14ac:dyDescent="0.25">
      <c r="A10" s="3"/>
      <c r="B10" s="3"/>
      <c r="C10" s="37"/>
      <c r="D10" s="37"/>
    </row>
    <row r="11" spans="1:7" ht="31.5" x14ac:dyDescent="0.25">
      <c r="A11" s="4" t="s">
        <v>1</v>
      </c>
      <c r="B11" s="5" t="s">
        <v>2</v>
      </c>
      <c r="C11" s="5" t="s">
        <v>57</v>
      </c>
      <c r="D11" s="5" t="s">
        <v>56</v>
      </c>
    </row>
    <row r="12" spans="1:7" ht="44.25" customHeight="1" x14ac:dyDescent="0.2">
      <c r="A12" s="43" t="s">
        <v>4</v>
      </c>
      <c r="B12" s="44"/>
      <c r="C12" s="44"/>
      <c r="D12" s="44"/>
      <c r="F12" s="11"/>
    </row>
    <row r="13" spans="1:7" ht="23.25" customHeight="1" x14ac:dyDescent="0.25">
      <c r="A13" s="12">
        <v>1</v>
      </c>
      <c r="B13" s="13" t="s">
        <v>44</v>
      </c>
      <c r="C13" s="14">
        <f>D13/1.2</f>
        <v>27.5</v>
      </c>
      <c r="D13" s="38">
        <v>33</v>
      </c>
      <c r="E13" s="22"/>
      <c r="F13" s="39"/>
      <c r="G13" s="40"/>
    </row>
    <row r="14" spans="1:7" s="16" customFormat="1" ht="24.75" customHeight="1" x14ac:dyDescent="0.25">
      <c r="A14" s="12">
        <v>2</v>
      </c>
      <c r="B14" s="13" t="s">
        <v>43</v>
      </c>
      <c r="C14" s="14">
        <f t="shared" ref="C14:C25" si="0">D14/1.2</f>
        <v>22.083333333333336</v>
      </c>
      <c r="D14" s="38">
        <v>26.5</v>
      </c>
      <c r="E14" s="22"/>
      <c r="F14" s="39"/>
      <c r="G14" s="40"/>
    </row>
    <row r="15" spans="1:7" s="16" customFormat="1" ht="24.75" customHeight="1" x14ac:dyDescent="0.25">
      <c r="A15" s="12">
        <v>3</v>
      </c>
      <c r="B15" s="17" t="s">
        <v>18</v>
      </c>
      <c r="C15" s="14">
        <f t="shared" si="0"/>
        <v>16.666666666666668</v>
      </c>
      <c r="D15" s="38">
        <v>20</v>
      </c>
      <c r="E15" s="22"/>
      <c r="F15" s="39"/>
      <c r="G15" s="40"/>
    </row>
    <row r="16" spans="1:7" s="16" customFormat="1" ht="24.75" customHeight="1" x14ac:dyDescent="0.25">
      <c r="A16" s="19">
        <v>4</v>
      </c>
      <c r="B16" s="17" t="s">
        <v>19</v>
      </c>
      <c r="C16" s="14">
        <f t="shared" si="0"/>
        <v>10.833333333333334</v>
      </c>
      <c r="D16" s="38">
        <v>13</v>
      </c>
      <c r="E16" s="22"/>
      <c r="F16" s="39"/>
      <c r="G16" s="40"/>
    </row>
    <row r="17" spans="1:7" s="16" customFormat="1" ht="24.75" customHeight="1" x14ac:dyDescent="0.25">
      <c r="A17" s="19">
        <v>5</v>
      </c>
      <c r="B17" s="17" t="s">
        <v>48</v>
      </c>
      <c r="C17" s="14">
        <f t="shared" si="0"/>
        <v>7.5</v>
      </c>
      <c r="D17" s="38">
        <v>9</v>
      </c>
      <c r="E17" s="22"/>
      <c r="F17" s="39"/>
      <c r="G17" s="40"/>
    </row>
    <row r="18" spans="1:7" s="16" customFormat="1" ht="24.75" customHeight="1" x14ac:dyDescent="0.25">
      <c r="A18" s="19">
        <v>6</v>
      </c>
      <c r="B18" s="13" t="s">
        <v>20</v>
      </c>
      <c r="C18" s="14">
        <f t="shared" si="0"/>
        <v>6.25</v>
      </c>
      <c r="D18" s="38">
        <v>7.5</v>
      </c>
      <c r="E18" s="22"/>
      <c r="F18" s="39"/>
      <c r="G18" s="40"/>
    </row>
    <row r="19" spans="1:7" s="16" customFormat="1" ht="24.75" customHeight="1" x14ac:dyDescent="0.25">
      <c r="A19" s="19">
        <v>7</v>
      </c>
      <c r="B19" s="17" t="s">
        <v>13</v>
      </c>
      <c r="C19" s="14">
        <f t="shared" si="0"/>
        <v>22.083333333333336</v>
      </c>
      <c r="D19" s="38">
        <v>26.5</v>
      </c>
      <c r="F19" s="39"/>
      <c r="G19" s="40"/>
    </row>
    <row r="20" spans="1:7" s="16" customFormat="1" ht="24.75" customHeight="1" x14ac:dyDescent="0.25">
      <c r="A20" s="35">
        <v>8</v>
      </c>
      <c r="B20" s="17" t="s">
        <v>63</v>
      </c>
      <c r="C20" s="14">
        <f t="shared" si="0"/>
        <v>10.833333333333334</v>
      </c>
      <c r="D20" s="38">
        <v>13</v>
      </c>
      <c r="F20" s="39"/>
      <c r="G20" s="40"/>
    </row>
    <row r="21" spans="1:7" s="16" customFormat="1" ht="24.75" customHeight="1" x14ac:dyDescent="0.25">
      <c r="A21" s="33">
        <v>9</v>
      </c>
      <c r="B21" s="17" t="s">
        <v>17</v>
      </c>
      <c r="C21" s="14">
        <f t="shared" si="0"/>
        <v>1.25</v>
      </c>
      <c r="D21" s="38">
        <v>1.5</v>
      </c>
      <c r="F21" s="39"/>
      <c r="G21" s="40"/>
    </row>
    <row r="22" spans="1:7" s="16" customFormat="1" ht="24.75" customHeight="1" x14ac:dyDescent="0.25">
      <c r="A22" s="35">
        <v>10</v>
      </c>
      <c r="B22" s="17" t="s">
        <v>59</v>
      </c>
      <c r="C22" s="14">
        <f t="shared" si="0"/>
        <v>16.666666666666668</v>
      </c>
      <c r="D22" s="38">
        <v>20</v>
      </c>
      <c r="F22" s="39"/>
      <c r="G22" s="40"/>
    </row>
    <row r="23" spans="1:7" s="16" customFormat="1" ht="24.75" customHeight="1" x14ac:dyDescent="0.25">
      <c r="A23" s="35">
        <v>11</v>
      </c>
      <c r="B23" s="17" t="s">
        <v>61</v>
      </c>
      <c r="C23" s="14">
        <f t="shared" si="0"/>
        <v>25</v>
      </c>
      <c r="D23" s="38">
        <v>30</v>
      </c>
      <c r="F23" s="39"/>
      <c r="G23" s="40"/>
    </row>
    <row r="24" spans="1:7" s="16" customFormat="1" ht="24.75" customHeight="1" x14ac:dyDescent="0.25">
      <c r="A24" s="33">
        <v>12</v>
      </c>
      <c r="B24" s="17" t="s">
        <v>60</v>
      </c>
      <c r="C24" s="14">
        <f t="shared" si="0"/>
        <v>33.333333333333336</v>
      </c>
      <c r="D24" s="38">
        <v>40</v>
      </c>
      <c r="F24" s="39"/>
      <c r="G24" s="40"/>
    </row>
    <row r="25" spans="1:7" s="16" customFormat="1" ht="24.75" customHeight="1" x14ac:dyDescent="0.25">
      <c r="A25" s="35">
        <v>13</v>
      </c>
      <c r="B25" s="17" t="s">
        <v>62</v>
      </c>
      <c r="C25" s="14">
        <f t="shared" si="0"/>
        <v>41.666666666666671</v>
      </c>
      <c r="D25" s="38">
        <v>50</v>
      </c>
      <c r="F25" s="39"/>
      <c r="G25" s="40"/>
    </row>
    <row r="26" spans="1:7" ht="24.75" customHeight="1" x14ac:dyDescent="0.2">
      <c r="A26" s="45" t="s">
        <v>9</v>
      </c>
      <c r="B26" s="46"/>
      <c r="C26" s="46"/>
      <c r="D26" s="46"/>
      <c r="F26" s="39"/>
      <c r="G26" s="40"/>
    </row>
    <row r="27" spans="1:7" s="16" customFormat="1" ht="24.75" customHeight="1" x14ac:dyDescent="0.25">
      <c r="A27" s="35">
        <v>12</v>
      </c>
      <c r="B27" s="20" t="s">
        <v>49</v>
      </c>
      <c r="C27" s="14">
        <f>D27/1.2</f>
        <v>3.3333333333333335</v>
      </c>
      <c r="D27" s="38">
        <v>4</v>
      </c>
      <c r="F27" s="39"/>
      <c r="G27" s="40"/>
    </row>
    <row r="28" spans="1:7" s="16" customFormat="1" ht="24.75" customHeight="1" x14ac:dyDescent="0.25">
      <c r="A28" s="35">
        <v>13</v>
      </c>
      <c r="B28" s="20" t="s">
        <v>50</v>
      </c>
      <c r="C28" s="14">
        <f t="shared" ref="C28:C31" si="1">D28/1.2</f>
        <v>22.083333333333336</v>
      </c>
      <c r="D28" s="38">
        <v>26.5</v>
      </c>
      <c r="F28" s="39"/>
      <c r="G28" s="40"/>
    </row>
    <row r="29" spans="1:7" s="16" customFormat="1" ht="24.75" customHeight="1" x14ac:dyDescent="0.25">
      <c r="A29" s="12">
        <v>14</v>
      </c>
      <c r="B29" s="20" t="s">
        <v>51</v>
      </c>
      <c r="C29" s="14">
        <f t="shared" si="1"/>
        <v>27.5</v>
      </c>
      <c r="D29" s="38">
        <v>33</v>
      </c>
      <c r="F29" s="39"/>
      <c r="G29" s="40"/>
    </row>
    <row r="30" spans="1:7" s="16" customFormat="1" ht="24.75" customHeight="1" x14ac:dyDescent="0.25">
      <c r="A30" s="12">
        <v>16</v>
      </c>
      <c r="B30" s="20" t="s">
        <v>47</v>
      </c>
      <c r="C30" s="14">
        <f t="shared" si="1"/>
        <v>6.25</v>
      </c>
      <c r="D30" s="38">
        <v>7.5</v>
      </c>
      <c r="F30" s="39"/>
      <c r="G30" s="40"/>
    </row>
    <row r="31" spans="1:7" ht="24.75" customHeight="1" x14ac:dyDescent="0.25">
      <c r="A31" s="12">
        <v>17</v>
      </c>
      <c r="B31" s="20" t="s">
        <v>46</v>
      </c>
      <c r="C31" s="14">
        <f t="shared" si="1"/>
        <v>12.083333333333334</v>
      </c>
      <c r="D31" s="38">
        <v>14.5</v>
      </c>
      <c r="F31" s="39"/>
      <c r="G31" s="40"/>
    </row>
    <row r="32" spans="1:7" ht="24.75" customHeight="1" x14ac:dyDescent="0.2">
      <c r="A32" s="45" t="s">
        <v>10</v>
      </c>
      <c r="B32" s="46"/>
      <c r="C32" s="46"/>
      <c r="D32" s="46"/>
      <c r="F32" s="39"/>
      <c r="G32" s="40"/>
    </row>
    <row r="33" spans="1:7" s="16" customFormat="1" ht="24.75" customHeight="1" x14ac:dyDescent="0.25">
      <c r="A33" s="21">
        <v>18</v>
      </c>
      <c r="B33" s="13" t="s">
        <v>41</v>
      </c>
      <c r="C33" s="14">
        <f>D33/1.2</f>
        <v>33.333333333333336</v>
      </c>
      <c r="D33" s="38">
        <v>40</v>
      </c>
      <c r="F33" s="39"/>
      <c r="G33" s="40"/>
    </row>
    <row r="34" spans="1:7" s="16" customFormat="1" ht="24.75" customHeight="1" x14ac:dyDescent="0.25">
      <c r="A34" s="21">
        <v>19</v>
      </c>
      <c r="B34" s="13" t="s">
        <v>42</v>
      </c>
      <c r="C34" s="14">
        <f>D34/1.2</f>
        <v>55</v>
      </c>
      <c r="D34" s="38">
        <v>66</v>
      </c>
      <c r="F34" s="39"/>
      <c r="G34" s="40"/>
    </row>
    <row r="35" spans="1:7" ht="24.75" hidden="1" customHeight="1" x14ac:dyDescent="0.2">
      <c r="A35" s="45" t="s">
        <v>6</v>
      </c>
      <c r="B35" s="46"/>
      <c r="F35" s="39"/>
      <c r="G35" s="40"/>
    </row>
    <row r="36" spans="1:7" s="16" customFormat="1" ht="24.75" hidden="1" customHeight="1" x14ac:dyDescent="0.25">
      <c r="A36" s="21">
        <v>20</v>
      </c>
      <c r="B36" s="13" t="s">
        <v>7</v>
      </c>
      <c r="C36" s="14" t="e">
        <f>#REF!*1.1</f>
        <v>#REF!</v>
      </c>
      <c r="D36" s="38" t="e">
        <f t="shared" ref="D36" si="2">C36*1.2</f>
        <v>#REF!</v>
      </c>
      <c r="F36" s="39"/>
      <c r="G36" s="40"/>
    </row>
    <row r="37" spans="1:7" s="16" customFormat="1" ht="24.75" hidden="1" customHeight="1" x14ac:dyDescent="0.25">
      <c r="A37" s="21"/>
      <c r="B37" s="13"/>
      <c r="C37" s="18"/>
      <c r="D37" s="9"/>
      <c r="G37" s="40"/>
    </row>
    <row r="38" spans="1:7" ht="13.5" customHeight="1" x14ac:dyDescent="0.25">
      <c r="A38" s="2"/>
      <c r="B38" s="8"/>
      <c r="C38" s="2"/>
      <c r="D38" s="9"/>
    </row>
    <row r="39" spans="1:7" ht="15.75" x14ac:dyDescent="0.25">
      <c r="A39" s="2" t="s">
        <v>64</v>
      </c>
      <c r="B39" s="8"/>
      <c r="C39" s="2"/>
      <c r="D39" s="9"/>
    </row>
    <row r="40" spans="1:7" ht="15.75" hidden="1" x14ac:dyDescent="0.25">
      <c r="A40" s="2"/>
      <c r="B40" s="8"/>
      <c r="C40" s="2"/>
      <c r="D40" s="9"/>
    </row>
    <row r="41" spans="1:7" ht="15.75" x14ac:dyDescent="0.25">
      <c r="A41" s="2"/>
      <c r="B41" s="8"/>
      <c r="C41" s="2"/>
      <c r="D41" s="9"/>
    </row>
    <row r="42" spans="1:7" ht="15.75" x14ac:dyDescent="0.25">
      <c r="A42" s="10" t="s">
        <v>58</v>
      </c>
      <c r="B42" s="10"/>
      <c r="C42" s="10" t="s">
        <v>45</v>
      </c>
      <c r="D42" s="10"/>
    </row>
    <row r="44" spans="1:7" ht="15.75" x14ac:dyDescent="0.25">
      <c r="A44" s="10" t="s">
        <v>11</v>
      </c>
      <c r="B44" s="10"/>
      <c r="C44" s="10" t="s">
        <v>12</v>
      </c>
    </row>
    <row r="45" spans="1:7" ht="15.75" x14ac:dyDescent="0.25">
      <c r="A45" s="10"/>
      <c r="B45" s="10"/>
      <c r="C45" s="10"/>
    </row>
  </sheetData>
  <mergeCells count="9">
    <mergeCell ref="C1:D1"/>
    <mergeCell ref="C2:D2"/>
    <mergeCell ref="C3:D3"/>
    <mergeCell ref="A9:D9"/>
    <mergeCell ref="A7:D7"/>
    <mergeCell ref="A12:D12"/>
    <mergeCell ref="A26:D26"/>
    <mergeCell ref="A35:B35"/>
    <mergeCell ref="A32:D32"/>
  </mergeCells>
  <pageMargins left="0.87" right="0.35433070866141736" top="0.47244094488188981" bottom="0.23622047244094491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view="pageBreakPreview" zoomScale="90" zoomScaleNormal="100" zoomScaleSheetLayoutView="90" workbookViewId="0">
      <selection activeCell="F1" sqref="F1:G1"/>
    </sheetView>
  </sheetViews>
  <sheetFormatPr defaultRowHeight="12.75" x14ac:dyDescent="0.2"/>
  <cols>
    <col min="1" max="1" width="7.140625" customWidth="1"/>
    <col min="2" max="2" width="36.85546875" customWidth="1"/>
    <col min="3" max="3" width="17.140625" customWidth="1"/>
    <col min="4" max="4" width="18.140625" customWidth="1"/>
    <col min="5" max="5" width="13" customWidth="1"/>
    <col min="6" max="6" width="23.5703125" customWidth="1"/>
    <col min="7" max="7" width="14.85546875" hidden="1" customWidth="1"/>
  </cols>
  <sheetData>
    <row r="1" spans="1:10" ht="15.75" x14ac:dyDescent="0.2">
      <c r="A1" s="1"/>
      <c r="B1" s="1"/>
      <c r="C1" s="1"/>
      <c r="D1" s="1"/>
      <c r="E1" s="1"/>
      <c r="F1" s="47" t="s">
        <v>39</v>
      </c>
      <c r="G1" s="47"/>
    </row>
    <row r="2" spans="1:10" ht="31.5" customHeight="1" x14ac:dyDescent="0.2">
      <c r="A2" s="1"/>
      <c r="B2" s="1"/>
      <c r="C2" s="1"/>
      <c r="D2" s="1"/>
      <c r="E2" s="1"/>
      <c r="F2" s="47" t="s">
        <v>16</v>
      </c>
      <c r="G2" s="47"/>
    </row>
    <row r="3" spans="1:10" ht="15.75" x14ac:dyDescent="0.2">
      <c r="A3" s="1"/>
      <c r="B3" s="1"/>
      <c r="C3" s="1"/>
      <c r="D3" s="1"/>
      <c r="E3" s="1"/>
      <c r="F3" s="48" t="s">
        <v>40</v>
      </c>
      <c r="G3" s="48"/>
    </row>
    <row r="4" spans="1:10" ht="15" hidden="1" x14ac:dyDescent="0.2">
      <c r="A4" s="1"/>
      <c r="B4" s="1" t="s">
        <v>0</v>
      </c>
      <c r="C4" s="1"/>
      <c r="D4" s="1"/>
      <c r="E4" s="1"/>
      <c r="F4" s="1"/>
      <c r="G4" s="1"/>
    </row>
    <row r="5" spans="1:10" ht="15" hidden="1" x14ac:dyDescent="0.2">
      <c r="A5" s="1"/>
      <c r="B5" s="1"/>
      <c r="C5" s="1"/>
      <c r="D5" s="1"/>
      <c r="E5" s="1"/>
      <c r="F5" s="1"/>
      <c r="G5" s="1"/>
    </row>
    <row r="6" spans="1:10" ht="15" x14ac:dyDescent="0.2">
      <c r="A6" s="1"/>
      <c r="B6" s="1"/>
      <c r="C6" s="1"/>
      <c r="D6" s="1"/>
      <c r="E6" s="1"/>
      <c r="F6" s="1"/>
      <c r="G6" s="1"/>
    </row>
    <row r="7" spans="1:10" ht="15.75" x14ac:dyDescent="0.25">
      <c r="A7" s="42" t="s">
        <v>37</v>
      </c>
      <c r="B7" s="42"/>
      <c r="C7" s="42"/>
      <c r="D7" s="42"/>
      <c r="E7" s="42"/>
      <c r="F7" s="42"/>
      <c r="G7" s="7"/>
    </row>
    <row r="8" spans="1:10" ht="15" x14ac:dyDescent="0.2">
      <c r="A8" s="1"/>
      <c r="B8" s="1"/>
      <c r="C8" s="1"/>
      <c r="D8" s="1"/>
      <c r="E8" s="1"/>
      <c r="F8" s="1"/>
      <c r="G8" s="1"/>
    </row>
    <row r="9" spans="1:10" ht="34.5" customHeight="1" x14ac:dyDescent="0.25">
      <c r="A9" s="41" t="s">
        <v>38</v>
      </c>
      <c r="B9" s="41"/>
      <c r="C9" s="41"/>
      <c r="D9" s="41"/>
      <c r="E9" s="41"/>
      <c r="F9" s="41"/>
      <c r="G9" s="6"/>
    </row>
    <row r="10" spans="1:10" ht="23.25" customHeight="1" x14ac:dyDescent="0.25">
      <c r="A10" s="24"/>
      <c r="B10" s="24"/>
      <c r="C10" s="24"/>
      <c r="D10" s="24"/>
      <c r="E10" s="24"/>
      <c r="F10" s="24"/>
      <c r="G10" s="24"/>
    </row>
    <row r="11" spans="1:10" ht="63" x14ac:dyDescent="0.25">
      <c r="A11" s="25" t="s">
        <v>21</v>
      </c>
      <c r="B11" s="31" t="s">
        <v>22</v>
      </c>
      <c r="C11" s="26" t="s">
        <v>33</v>
      </c>
      <c r="D11" s="26" t="s">
        <v>34</v>
      </c>
      <c r="E11" s="26" t="s">
        <v>35</v>
      </c>
      <c r="F11" s="26" t="s">
        <v>36</v>
      </c>
      <c r="G11" s="24"/>
    </row>
    <row r="12" spans="1:10" s="16" customFormat="1" ht="45.75" customHeight="1" x14ac:dyDescent="0.2">
      <c r="A12" s="12">
        <v>1</v>
      </c>
      <c r="B12" s="27" t="s">
        <v>23</v>
      </c>
      <c r="C12" s="28" t="s">
        <v>27</v>
      </c>
      <c r="D12" s="32">
        <v>7.5</v>
      </c>
      <c r="E12" s="32">
        <v>1.5</v>
      </c>
      <c r="F12" s="29">
        <v>9</v>
      </c>
      <c r="G12" s="15"/>
    </row>
    <row r="13" spans="1:10" s="16" customFormat="1" ht="45.75" customHeight="1" x14ac:dyDescent="0.2">
      <c r="A13" s="12">
        <v>2</v>
      </c>
      <c r="B13" s="27" t="s">
        <v>23</v>
      </c>
      <c r="C13" s="28" t="s">
        <v>28</v>
      </c>
      <c r="D13" s="32">
        <v>10</v>
      </c>
      <c r="E13" s="32">
        <v>2</v>
      </c>
      <c r="F13" s="29">
        <v>12</v>
      </c>
      <c r="G13" s="15"/>
      <c r="I13" s="22"/>
      <c r="J13" s="22"/>
    </row>
    <row r="14" spans="1:10" s="16" customFormat="1" ht="45.75" customHeight="1" x14ac:dyDescent="0.2">
      <c r="A14" s="12">
        <v>3</v>
      </c>
      <c r="B14" s="30" t="s">
        <v>25</v>
      </c>
      <c r="C14" s="28" t="s">
        <v>29</v>
      </c>
      <c r="D14" s="32">
        <v>10</v>
      </c>
      <c r="E14" s="32">
        <v>2</v>
      </c>
      <c r="F14" s="29">
        <v>12</v>
      </c>
      <c r="G14" s="1"/>
      <c r="I14" s="22"/>
      <c r="J14" s="23"/>
    </row>
    <row r="15" spans="1:10" s="16" customFormat="1" ht="45.75" customHeight="1" x14ac:dyDescent="0.2">
      <c r="A15" s="12">
        <v>4</v>
      </c>
      <c r="B15" s="30" t="s">
        <v>25</v>
      </c>
      <c r="C15" s="28" t="s">
        <v>28</v>
      </c>
      <c r="D15" s="32">
        <v>12.5</v>
      </c>
      <c r="E15" s="32">
        <v>2.5</v>
      </c>
      <c r="F15" s="29">
        <v>15</v>
      </c>
      <c r="G15" s="1"/>
      <c r="I15" s="22"/>
      <c r="J15" s="22"/>
    </row>
    <row r="16" spans="1:10" s="16" customFormat="1" ht="45.75" customHeight="1" x14ac:dyDescent="0.2">
      <c r="A16" s="12">
        <v>5</v>
      </c>
      <c r="B16" s="30" t="s">
        <v>25</v>
      </c>
      <c r="C16" s="28" t="s">
        <v>30</v>
      </c>
      <c r="D16" s="32">
        <v>15</v>
      </c>
      <c r="E16" s="32">
        <v>3</v>
      </c>
      <c r="F16" s="29">
        <v>18</v>
      </c>
      <c r="G16" s="1"/>
    </row>
    <row r="17" spans="1:7" s="16" customFormat="1" ht="45.75" customHeight="1" x14ac:dyDescent="0.2">
      <c r="A17" s="12">
        <v>6</v>
      </c>
      <c r="B17" s="30" t="s">
        <v>26</v>
      </c>
      <c r="C17" s="28" t="s">
        <v>29</v>
      </c>
      <c r="D17" s="32">
        <v>5</v>
      </c>
      <c r="E17" s="32">
        <v>1</v>
      </c>
      <c r="F17" s="29">
        <v>6</v>
      </c>
      <c r="G17" s="1"/>
    </row>
    <row r="18" spans="1:7" s="16" customFormat="1" ht="45.75" customHeight="1" x14ac:dyDescent="0.2">
      <c r="A18" s="12">
        <v>7</v>
      </c>
      <c r="B18" s="30" t="s">
        <v>26</v>
      </c>
      <c r="C18" s="28" t="s">
        <v>24</v>
      </c>
      <c r="D18" s="32">
        <v>8.75</v>
      </c>
      <c r="E18" s="32">
        <v>1.75</v>
      </c>
      <c r="F18" s="29">
        <v>10.5</v>
      </c>
      <c r="G18" s="1"/>
    </row>
    <row r="19" spans="1:7" s="16" customFormat="1" ht="45.75" customHeight="1" x14ac:dyDescent="0.2">
      <c r="A19" s="12">
        <v>8</v>
      </c>
      <c r="B19" s="30" t="s">
        <v>26</v>
      </c>
      <c r="C19" s="28" t="s">
        <v>31</v>
      </c>
      <c r="D19" s="32">
        <v>12</v>
      </c>
      <c r="E19" s="32">
        <v>2.4000000000000004</v>
      </c>
      <c r="F19" s="29">
        <v>14.4</v>
      </c>
      <c r="G19" s="1"/>
    </row>
    <row r="20" spans="1:7" ht="13.5" customHeight="1" x14ac:dyDescent="0.25">
      <c r="A20" s="2"/>
      <c r="B20" s="8"/>
      <c r="C20" s="8"/>
      <c r="D20" s="8"/>
      <c r="E20" s="8"/>
      <c r="F20" s="2"/>
      <c r="G20" s="9"/>
    </row>
    <row r="21" spans="1:7" ht="15.75" x14ac:dyDescent="0.25">
      <c r="A21" s="2" t="s">
        <v>32</v>
      </c>
      <c r="B21" s="8"/>
      <c r="C21" s="8"/>
      <c r="D21" s="8"/>
      <c r="E21" s="8"/>
      <c r="F21" s="2"/>
      <c r="G21" s="9"/>
    </row>
    <row r="22" spans="1:7" ht="302.25" hidden="1" customHeight="1" x14ac:dyDescent="0.25">
      <c r="A22" s="2"/>
      <c r="B22" s="8"/>
      <c r="C22" s="8"/>
      <c r="D22" s="8"/>
      <c r="E22" s="8"/>
      <c r="F22" s="2"/>
      <c r="G22" s="9"/>
    </row>
    <row r="23" spans="1:7" ht="55.5" customHeight="1" x14ac:dyDescent="0.25">
      <c r="A23" s="2"/>
      <c r="B23" s="8"/>
      <c r="C23" s="8"/>
      <c r="D23" s="8"/>
      <c r="E23" s="8"/>
      <c r="F23" s="2"/>
      <c r="G23" s="9"/>
    </row>
    <row r="24" spans="1:7" ht="15.75" x14ac:dyDescent="0.25">
      <c r="A24" s="10" t="s">
        <v>5</v>
      </c>
      <c r="B24" s="10"/>
      <c r="C24" s="10"/>
      <c r="D24" s="10"/>
      <c r="E24" s="10"/>
      <c r="F24" s="10" t="s">
        <v>14</v>
      </c>
      <c r="G24" s="10"/>
    </row>
    <row r="26" spans="1:7" ht="15.75" x14ac:dyDescent="0.25">
      <c r="A26" s="10" t="s">
        <v>11</v>
      </c>
      <c r="B26" s="10"/>
      <c r="C26" s="10"/>
      <c r="D26" s="10"/>
      <c r="E26" s="10"/>
      <c r="F26" s="10" t="s">
        <v>12</v>
      </c>
    </row>
    <row r="27" spans="1:7" ht="15.75" x14ac:dyDescent="0.25">
      <c r="A27" s="10"/>
      <c r="B27" s="10"/>
      <c r="C27" s="10"/>
      <c r="D27" s="10"/>
      <c r="E27" s="10"/>
      <c r="F27" s="10"/>
    </row>
  </sheetData>
  <mergeCells count="5">
    <mergeCell ref="F1:G1"/>
    <mergeCell ref="F2:G2"/>
    <mergeCell ref="F3:G3"/>
    <mergeCell ref="A7:F7"/>
    <mergeCell ref="A9:F9"/>
  </mergeCells>
  <pageMargins left="0.93" right="0.70866141732283472" top="0.74803149606299213" bottom="0.74803149606299213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view="pageBreakPreview" zoomScale="60" zoomScaleNormal="100" workbookViewId="0">
      <selection activeCell="B35" sqref="B35"/>
    </sheetView>
  </sheetViews>
  <sheetFormatPr defaultRowHeight="12.75" x14ac:dyDescent="0.2"/>
  <cols>
    <col min="2" max="2" width="59.42578125" customWidth="1"/>
    <col min="3" max="3" width="30" customWidth="1"/>
  </cols>
  <sheetData>
    <row r="1" spans="1:8" ht="15.75" x14ac:dyDescent="0.2">
      <c r="A1" s="1"/>
      <c r="B1" s="1"/>
      <c r="C1" s="47" t="s">
        <v>39</v>
      </c>
      <c r="D1" s="47"/>
    </row>
    <row r="2" spans="1:8" ht="31.5" customHeight="1" x14ac:dyDescent="0.2">
      <c r="A2" s="1"/>
      <c r="B2" s="1"/>
      <c r="C2" s="36" t="s">
        <v>16</v>
      </c>
      <c r="D2" s="36"/>
    </row>
    <row r="3" spans="1:8" ht="15.75" x14ac:dyDescent="0.2">
      <c r="A3" s="1"/>
      <c r="B3" s="1"/>
      <c r="C3" s="48" t="s">
        <v>55</v>
      </c>
      <c r="D3" s="48"/>
    </row>
    <row r="4" spans="1:8" ht="15" hidden="1" x14ac:dyDescent="0.2">
      <c r="A4" s="1"/>
      <c r="B4" s="1" t="s">
        <v>0</v>
      </c>
      <c r="C4" s="1"/>
      <c r="D4" s="1"/>
    </row>
    <row r="5" spans="1:8" ht="15" hidden="1" x14ac:dyDescent="0.2">
      <c r="A5" s="1"/>
      <c r="B5" s="1"/>
      <c r="C5" s="1"/>
      <c r="D5" s="1"/>
    </row>
    <row r="6" spans="1:8" ht="15" x14ac:dyDescent="0.2">
      <c r="A6" s="1"/>
      <c r="B6" s="1"/>
      <c r="C6" s="1"/>
      <c r="D6" s="1"/>
    </row>
    <row r="7" spans="1:8" ht="15.75" x14ac:dyDescent="0.25">
      <c r="A7" s="42" t="s">
        <v>8</v>
      </c>
      <c r="B7" s="42"/>
      <c r="C7" s="42"/>
      <c r="D7" s="7"/>
    </row>
    <row r="8" spans="1:8" ht="9.75" customHeight="1" x14ac:dyDescent="0.2">
      <c r="A8" s="1"/>
      <c r="B8" s="1"/>
      <c r="C8" s="1"/>
      <c r="D8" s="1"/>
    </row>
    <row r="9" spans="1:8" ht="45.75" customHeight="1" x14ac:dyDescent="0.25">
      <c r="A9" s="41" t="s">
        <v>54</v>
      </c>
      <c r="B9" s="41"/>
      <c r="C9" s="41"/>
      <c r="D9" s="6"/>
    </row>
    <row r="10" spans="1:8" ht="32.25" customHeight="1" x14ac:dyDescent="0.25">
      <c r="A10" s="34"/>
      <c r="B10" s="34"/>
      <c r="C10" s="34"/>
      <c r="D10" s="34"/>
    </row>
    <row r="11" spans="1:8" ht="30" customHeight="1" x14ac:dyDescent="0.25">
      <c r="A11" s="4" t="s">
        <v>1</v>
      </c>
      <c r="B11" s="5" t="s">
        <v>2</v>
      </c>
      <c r="C11" s="5" t="s">
        <v>3</v>
      </c>
      <c r="D11" s="34"/>
    </row>
    <row r="12" spans="1:8" ht="30.75" customHeight="1" x14ac:dyDescent="0.25">
      <c r="A12" s="12">
        <v>1</v>
      </c>
      <c r="B12" s="13" t="s">
        <v>53</v>
      </c>
      <c r="C12" s="14">
        <v>0.56000000000000005</v>
      </c>
      <c r="D12" s="34"/>
      <c r="H12" s="11"/>
    </row>
    <row r="13" spans="1:8" s="16" customFormat="1" ht="33" hidden="1" customHeight="1" x14ac:dyDescent="0.25">
      <c r="A13" s="21"/>
      <c r="B13" s="13"/>
      <c r="C13" s="18"/>
      <c r="D13" s="9"/>
    </row>
    <row r="14" spans="1:8" ht="13.5" customHeight="1" x14ac:dyDescent="0.25">
      <c r="A14" s="2"/>
      <c r="B14" s="8"/>
      <c r="C14" s="2"/>
      <c r="D14" s="9"/>
    </row>
    <row r="15" spans="1:8" ht="15.75" x14ac:dyDescent="0.25">
      <c r="A15" s="2" t="s">
        <v>52</v>
      </c>
      <c r="B15" s="8"/>
      <c r="C15" s="2"/>
      <c r="D15" s="9"/>
    </row>
    <row r="16" spans="1:8" ht="15.75" hidden="1" x14ac:dyDescent="0.25">
      <c r="A16" s="2"/>
      <c r="B16" s="8"/>
      <c r="C16" s="2"/>
      <c r="D16" s="9"/>
    </row>
    <row r="17" spans="1:4" ht="19.5" customHeight="1" x14ac:dyDescent="0.25">
      <c r="A17" s="2"/>
      <c r="B17" s="8"/>
      <c r="C17" s="2"/>
      <c r="D17" s="9"/>
    </row>
    <row r="18" spans="1:4" ht="85.5" customHeight="1" x14ac:dyDescent="0.25">
      <c r="A18" s="10" t="s">
        <v>5</v>
      </c>
      <c r="B18" s="10"/>
      <c r="C18" s="10" t="s">
        <v>45</v>
      </c>
      <c r="D18" s="10"/>
    </row>
    <row r="19" spans="1:4" ht="85.5" customHeight="1" x14ac:dyDescent="0.25">
      <c r="A19" s="10" t="s">
        <v>11</v>
      </c>
      <c r="B19" s="10"/>
      <c r="C19" s="10" t="s">
        <v>12</v>
      </c>
    </row>
  </sheetData>
  <mergeCells count="4">
    <mergeCell ref="C1:D1"/>
    <mergeCell ref="C3:D3"/>
    <mergeCell ref="A7:C7"/>
    <mergeCell ref="A9:C9"/>
  </mergeCells>
  <pageMargins left="0.7" right="0.7" top="0.75" bottom="0.75" header="0.3" footer="0.3"/>
  <pageSetup paperSize="9" scale="99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питомник</vt:lpstr>
      <vt:lpstr>т.т.Минск</vt:lpstr>
      <vt:lpstr>пихта</vt:lpstr>
      <vt:lpstr>питомник!Область_печати</vt:lpstr>
      <vt:lpstr>пихта!Область_печати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Ваня</dc:creator>
  <cp:lastModifiedBy>User</cp:lastModifiedBy>
  <cp:lastPrinted>2026-03-05T11:57:36Z</cp:lastPrinted>
  <dcterms:created xsi:type="dcterms:W3CDTF">2019-04-15T07:25:41Z</dcterms:created>
  <dcterms:modified xsi:type="dcterms:W3CDTF">2026-03-05T11:57:46Z</dcterms:modified>
</cp:coreProperties>
</file>